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11760" tabRatio="69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J54" i="5" l="1"/>
  <c r="F54" i="5"/>
  <c r="H54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<sst xmlns="http://schemas.openxmlformats.org/spreadsheetml/2006/main" count="246" uniqueCount="145">
  <si>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</si>
  <si>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</si>
  <si>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</si>
  <si>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</si>
  <si>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</si>
  <si>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</si>
  <si>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</si>
  <si>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</si>
  <si>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</si>
  <si>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</si>
  <si>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</si>
  <si>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</si>
  <si>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</si>
  <si>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</si>
  <si>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</si>
  <si>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</si>
  <si>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</si>
  <si>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</si>
  <si>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</si>
  <si>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</si>
  <si>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</si>
  <si>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</si>
  <si>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</si>
  <si>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</si>
  <si>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</si>
  <si>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</si>
  <si>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</si>
  <si>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</si>
  <si>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</si>
  <si>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</si>
  <si>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</si>
  <si>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</si>
  <si>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</si>
  <si>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</si>
  <si>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</si>
  <si>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</si>
  <si>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</si>
  <si>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</si>
  <si>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</si>
  <si>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</si>
  <si>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</si>
  <si>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</si>
  <si>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</si>
  <si>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</si>
  <si>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</si>
  <si>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</si>
  <si>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</si>
  <si>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</si>
  <si>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</si>
  <si>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</si>
  <si>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</si>
  <si>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</si>
  <si>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</si>
  <si>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</si>
  <si>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</si>
  <si>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</si>
  <si>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</si>
  <si>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</si>
  <si>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</si>
  <si>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</si>
  <si>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</si>
  <si>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</si>
  <si>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</si>
  <si>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</si>
  <si>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</si>
  <si>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</si>
  <si>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</si>
  <si>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</si>
  <si>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</si>
  <si>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</si>
  <si>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</si>
  <si>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</si>
  <si>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</si>
  <si>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</si>
  <si>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</si>
  <si>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</si>
  <si>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</si>
  <si>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</si>
  <si>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</si>
  <si>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</si>
  <si>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</si>
  <si>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</si>
  <si>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</si>
  <si>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</si>
  <si>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</si>
  <si>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</si>
  <si>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</si>
  <si>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</si>
  <si>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</si>
  <si>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</si>
  <si>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</si>
  <si>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</si>
  <si>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</si>
  <si>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</si>
  <si>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</si>
  <si>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</si>
  <si>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</si>
  <si>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</si>
  <si>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</si>
  <si>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</si>
  <si>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</si>
  <si>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</si>
  <si>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</si>
  <si>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</si>
  <si>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</si>
  <si>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</si>
  <si>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</si>
  <si>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</si>
  <si>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</si>
  <si>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</si>
  <si>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</si>
  <si>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</si>
  <si>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</si>
  <si>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</si>
  <si>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</si>
  <si>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</si>
  <si>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</si>
  <si>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</si>
  <si>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</si>
  <si>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</si>
  <si>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</si>
  <si>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</si>
  <si>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</si>
  <si>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</si>
  <si>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</si>
  <si>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</si>
  <si>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</si>
  <si>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</si>
  <si>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</si>
  <si>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</si>
  <si>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</si>
  <si>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</si>
  <si>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</si>
  <si>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</si>
  <si>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</si>
  <si>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Guadalupe</t>
  </si>
  <si>
    <t>1-D</t>
  </si>
  <si>
    <t>Street Kids Encounter (Turning Pssion into Mission)</t>
  </si>
  <si>
    <t>Charitable Institutions - Abtanan sa Kaluoy</t>
  </si>
  <si>
    <t>x</t>
  </si>
  <si>
    <t>Ronald Diola</t>
  </si>
  <si>
    <t>Carole A. Diola</t>
  </si>
  <si>
    <t>Zoom</t>
  </si>
  <si>
    <t>Hand washing equipment</t>
  </si>
  <si>
    <t>4hrs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</si>
</sst>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29" zoomScaleNormal="200" workbookViewId="0">
      <selection activeCell="M38" sqref="M38:P38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44013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140</v>
      </c>
      <c r="J6" s="78"/>
      <c r="K6" s="78"/>
      <c r="L6" s="78"/>
      <c r="M6" s="78"/>
      <c r="N6" s="78" t="s">
        <v>141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44162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44030</v>
      </c>
      <c r="C11" s="152"/>
      <c r="D11" s="112">
        <v>9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142</v>
      </c>
    </row>
    <row r="12" spans="1:16" s="36" customFormat="1" ht="12" customHeight="1" thickTop="1" thickBot="1">
      <c r="A12" s="178"/>
      <c r="B12" s="153"/>
      <c r="C12" s="154"/>
      <c r="D12" s="102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>
        <v>44016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4</v>
      </c>
      <c r="M19" s="63"/>
      <c r="N19" s="62"/>
      <c r="O19" s="173"/>
      <c r="P19" s="45" t="s">
        <v>143</v>
      </c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23</v>
      </c>
      <c r="J31" s="156" t="s">
        <v>7</v>
      </c>
      <c r="K31" s="157"/>
      <c r="L31" s="157"/>
      <c r="M31" s="157"/>
      <c r="N31" s="157"/>
      <c r="O31" s="157"/>
      <c r="P31" s="3"/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>
        <v>2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2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Carole A. Diola</v>
      </c>
      <c r="B52" s="142"/>
      <c r="C52" s="143"/>
      <c r="D52" s="143"/>
      <c r="E52" s="143"/>
      <c r="F52" s="143"/>
      <c r="G52" s="143" t="str">
        <f>I6</f>
        <v>Ronald Diola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C22" zoomScale="154" zoomScaleNormal="200" zoomScalePageLayoutView="154" workbookViewId="0">
      <selection activeCell="U6" sqref="U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Cebu Guadalupe</v>
      </c>
      <c r="B3" s="254"/>
      <c r="C3" s="254"/>
      <c r="D3" s="254"/>
      <c r="E3" s="254"/>
      <c r="F3" s="254" t="str">
        <f>'Summary of Activities'!I6</f>
        <v>Ronald Diola</v>
      </c>
      <c r="G3" s="254"/>
      <c r="H3" s="254"/>
      <c r="I3" s="254"/>
      <c r="J3" s="254"/>
      <c r="K3" s="254"/>
      <c r="L3" s="254" t="str">
        <f>'Summary of Activities'!N6</f>
        <v>Carole A. Diola</v>
      </c>
      <c r="M3" s="254"/>
      <c r="N3" s="254"/>
      <c r="O3" s="254"/>
      <c r="P3" s="254"/>
      <c r="Q3" s="254"/>
      <c r="R3" s="254" t="str">
        <f>'Summary of Activities'!H6</f>
        <v>1-D</v>
      </c>
      <c r="S3" s="254"/>
      <c r="T3" s="279">
        <f>'Summary of Activities'!K2</f>
        <v>44013</v>
      </c>
      <c r="U3" s="254"/>
      <c r="V3" s="254"/>
      <c r="W3" s="280">
        <f>'Summary of Activities'!O8</f>
        <v>44162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44016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 t="s">
        <v>139</v>
      </c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>
        <v>800</v>
      </c>
      <c r="S6" s="49" t="s">
        <v>144</v>
      </c>
      <c r="T6" s="52">
        <v>8500</v>
      </c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137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138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800</v>
      </c>
      <c r="G52" s="274"/>
      <c r="H52" s="273" t="e">
        <f>S6+S11+S16+S21+S26+S31+S36+S41</f>
        <v>#VALUE!</v>
      </c>
      <c r="I52" s="274"/>
      <c r="J52" s="256">
        <f>T6+T11+T16+T21+T26+T31+T36+T41</f>
        <v>8500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0</v>
      </c>
      <c r="G54" s="262"/>
      <c r="H54" s="261" t="e">
        <f>SUM(H47:I52)</f>
        <v>#VALUE!</v>
      </c>
      <c r="I54" s="262"/>
      <c r="J54" s="258">
        <f>SUM(J47:L52)</f>
        <v>8500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2019-08-15T10:24:35Z</cp:lastPrinted>
  <dcterms:created xsi:type="dcterms:W3CDTF">2013-07-03T03:04:40Z</dcterms:created>
  <dcterms:modified xsi:type="dcterms:W3CDTF">2020-11-27T06:44:05Z</dcterms:modified>
</cp:coreProperties>
</file>